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170" windowHeight="6075"/>
  </bookViews>
  <sheets>
    <sheet name="Sayfa1" sheetId="1" r:id="rId1"/>
    <sheet name="Sayfa2" sheetId="2" r:id="rId2"/>
    <sheet name="Sayfa3" sheetId="3" r:id="rId3"/>
  </sheets>
  <definedNames>
    <definedName name="_xlnm.Print_Area" localSheetId="0">Sayfa1!$A$1:$M$24</definedName>
  </definedNames>
  <calcPr calcId="162913"/>
</workbook>
</file>

<file path=xl/calcChain.xml><?xml version="1.0" encoding="utf-8"?>
<calcChain xmlns="http://schemas.openxmlformats.org/spreadsheetml/2006/main">
  <c r="J4" i="1" l="1"/>
  <c r="I4" i="1"/>
  <c r="H4" i="1"/>
  <c r="F4" i="1"/>
  <c r="E4" i="1"/>
  <c r="D4" i="1"/>
  <c r="C4" i="1"/>
  <c r="G4" i="1"/>
  <c r="M4" i="1"/>
  <c r="L4" i="1"/>
  <c r="K4" i="1"/>
  <c r="L5" i="1" l="1"/>
  <c r="M5" i="1"/>
  <c r="F7" i="1"/>
  <c r="G3" i="1"/>
  <c r="F6" i="1"/>
  <c r="D9" i="1"/>
  <c r="E5" i="1"/>
  <c r="I5" i="1"/>
  <c r="C5" i="1"/>
  <c r="G5" i="1"/>
  <c r="K5" i="1"/>
  <c r="D5" i="1"/>
  <c r="F5" i="1"/>
  <c r="H5" i="1"/>
  <c r="J5" i="1"/>
  <c r="K9" i="1" l="1"/>
  <c r="H9" i="1"/>
  <c r="K7" i="1"/>
  <c r="J7" i="1"/>
  <c r="C7" i="1"/>
  <c r="K6" i="1"/>
  <c r="H3" i="1"/>
  <c r="G7" i="1"/>
  <c r="L6" i="1"/>
  <c r="M6" i="1"/>
  <c r="L3" i="1"/>
  <c r="M3" i="1"/>
  <c r="L9" i="1"/>
  <c r="M9" i="1"/>
  <c r="L7" i="1"/>
  <c r="M7" i="1"/>
  <c r="C9" i="1"/>
  <c r="D3" i="1"/>
  <c r="K3" i="1"/>
  <c r="C3" i="1"/>
  <c r="J6" i="1"/>
  <c r="I7" i="1"/>
  <c r="E7" i="1"/>
  <c r="H7" i="1"/>
  <c r="D7" i="1"/>
  <c r="J9" i="1"/>
  <c r="F9" i="1"/>
  <c r="G9" i="1"/>
  <c r="J3" i="1"/>
  <c r="F3" i="1"/>
  <c r="I3" i="1"/>
  <c r="E3" i="1"/>
  <c r="H6" i="1"/>
  <c r="D6" i="1"/>
  <c r="C6" i="1"/>
  <c r="I6" i="1"/>
  <c r="I9" i="1"/>
  <c r="E9" i="1"/>
  <c r="G6" i="1"/>
  <c r="E6" i="1"/>
</calcChain>
</file>

<file path=xl/sharedStrings.xml><?xml version="1.0" encoding="utf-8"?>
<sst xmlns="http://schemas.openxmlformats.org/spreadsheetml/2006/main" count="33" uniqueCount="33">
  <si>
    <t>1 SAAT</t>
  </si>
  <si>
    <t>2 SAAT</t>
  </si>
  <si>
    <t>3 SAAT</t>
  </si>
  <si>
    <t>4 SAAT</t>
  </si>
  <si>
    <t>5 SAAT</t>
  </si>
  <si>
    <t>6 SAAT</t>
  </si>
  <si>
    <t>7 SAAT</t>
  </si>
  <si>
    <t>8 SAAT</t>
  </si>
  <si>
    <t>9 SAAT</t>
  </si>
  <si>
    <t>10 SAAT</t>
  </si>
  <si>
    <t>11 SAAT</t>
  </si>
  <si>
    <t>12 SAAT</t>
  </si>
  <si>
    <t>TEKNOLOJİ FAK.</t>
  </si>
  <si>
    <t>SPOR BİLİMLERİ FAK.</t>
  </si>
  <si>
    <t>MESLEK Y.O.</t>
  </si>
  <si>
    <t>LİSANS ÜSTÜ</t>
  </si>
  <si>
    <t>UYGULAMALI BİL.Y.O.</t>
  </si>
  <si>
    <t>► Yazokulu Ücretini Eksik Ödeyenler Ders Kaydı Yapamayacakları İçin, İlan Edilen Tablodan Ödenecek Yazokulu Ücretlerinin Kredi Başına (saat)  Tam Olarak Hesaplanarak Yatırılması Gerekir.</t>
  </si>
  <si>
    <t>► Yazokulu Ücreti Ödeyen Öğrenciler, Ödeme Belgelerini (Banka Dekontu,İnternet çıktısı ATM fişi gibi) İstenildiğinde İbraz Etmeleri Gerekir.</t>
  </si>
  <si>
    <t>► Yabancı Uyruklu Öğrenciler (Mavi Kart, Suriye Uyruklu, TC Uyruklu olup okulunu yurtdışında okuyanlar dahil) Türk öğrenciler ile aynı ücreti ödeyeceklerdir. Ödemelerini YU Numaraları ile Yapabileceklerdir.</t>
  </si>
  <si>
    <t xml:space="preserve">► İkinci ve uzaktan öğretim programına kayıtlı olmakla birlikte birinci öğretim programına kayıtlı öğrencilerle beraber yaz okuluna devam eden ikinci ve uzaktan öğretim öğrencileri birinci öğretim öğrencilerinin ödedikleri tutarda yaz okulu ücreti ödeyeceklerdir. </t>
  </si>
  <si>
    <t>► Kayıtlı Oldukları Fakülte Dışında Ders Almak İsteyen Öğrenciler, Ders Almak İstedikleri Fakültenin Yazokulu Ücretini Ödeyeceklerdir.</t>
  </si>
  <si>
    <t>TURİZM FAK.</t>
  </si>
  <si>
    <t>► Öğrenciler Yazokulundan Alacakları Derslerin Kredilerini (saatlerini) SABİS'ten Öğrenebileceklerdir.</t>
  </si>
  <si>
    <t>► Açılmayan ders yerine yeni derse yazılma yapacak öğrenciler belirlenen tarihte Yaz okulu ücretini yatırabileceklerdir.</t>
  </si>
  <si>
    <t>► Diğer Üniversite Öğrencileri belirlenen ücretin İKİ katını ödeyeceklerdir. Diğer Üniversitelerden Gelecek Öğrencilerimiz Lütfen Ödemelerinizi AÇILAN DERSLER İlan Edildikten Sonra Yapınız.</t>
  </si>
  <si>
    <t>► 667 KHK hükmünde Üniversitemizde Kayıtlı veya 667 KHK hükmünde Özel Öğrenci Statüsünde ÜniversitemizdeYer Alan Öğrenciler belirlenen Yazokulu Ücretine göre hesaplama Yaparak  Ödeyeceklerdir.</t>
  </si>
  <si>
    <t>► Açılmayan Dersler ve Fazla Yatırılan Ücretler İçin Ödenmiş Olan  Yazokulu Ücretlerinin İade İşlemleri Ağustos 2019 Tarihinden İtibaren Yapılmaya Başlanacaktır. Açılan, kayıt yaptırılan ve eğitim-öğretimi yürütülen derslerin ücreti herne sebeple olursa olsun geri iade edilmeyecektir. Öğrencilerimizin iadelerini alabilmeleri için KENDİLERİNE AİT hesap numaralarının Sabislerinde yer alması gerekmektedir. Başkasına ait ıban numarasına iade yapılamaz.</t>
  </si>
  <si>
    <t>► Türkiye Burslusu olarak öğrenim Gören Öğrenciler ile Şehit ve Gazi Çocuğu Olan Öğrenciler dışındaki TÜM öğrenciler Yaz Okulu ücreti ödeyeceklerdir. Diğer Üniversitelerden gelen Türkiye Burslusu öğrenciler (Türkiye Burslusu belgesi)  ile Şehit ve Gazi çocuğu olan öğrenciler (Hak Sahiplik Belgesi) durumlarını belgelendirmeleri gerekmektedir.</t>
  </si>
  <si>
    <t>► Engelli öğrenciler engellilik oranları kadar indirimli ücret ödeyeceklerdir. Diğer Üniversitelerden gelen öğrenciler Engelli Olduğuna Dair Sağlık Kurulu Raporlarını belgelendirmeleri gerekmektedir.</t>
  </si>
  <si>
    <t>► Tabloda 1 Saatlik Ders için Ödenecek ücret =Azami Ders Ücreti x 14 hafta olarak hesaplanmıştır. Öğrencilerin 12 saate kadar  alacakları derslerin ücretleri Tabloda hazır olarak verilmiştir.</t>
  </si>
  <si>
    <t>SAKARYA UYGULAMALI BİLİMLER ÜNİVERSİTESİ 
2018- 2019 YAZ OKULU ÜCRET TABLOSU</t>
  </si>
  <si>
    <r>
      <t xml:space="preserve">► Öğrencilerimiz; </t>
    </r>
    <r>
      <rPr>
        <sz val="11"/>
        <color rgb="FFFF0000"/>
        <rFont val="Times New Roman"/>
        <family val="1"/>
        <charset val="162"/>
      </rPr>
      <t>29 Mayıs 2019</t>
    </r>
    <r>
      <rPr>
        <sz val="11"/>
        <color theme="1"/>
        <rFont val="Times New Roman"/>
        <family val="1"/>
        <charset val="162"/>
      </rPr>
      <t xml:space="preserve"> Tarihinden İtibaren DERSE YAZILMALARIN SON GÜNÜNE (DAHİL) KADAR Yaz Okulu Ücreti Ödemelerini İŞ BANKASININ Bütün Şube Veznelerinden, İş Bankası İnternet Bankacılığı ve İŞ Bankası ATM lerinden TC KİMLİK NUMARALARI ile Yapılabilecektir. Şube Veznelerinden Ödeme Yapmak İsteyenler Yaz Okulu Ödemesi Olduğunu Söyleyip Önceden Hesapladıkları Miktarı Bildirerek, İŞ Bankası İnternet Bankacılığı ve İŞ Bankası ATM'yi Kullananların ise Önceden Belirledikleri Miktarı Yaz Okulu Sekmesinden Yapabileceklerdir.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</si>
</sst>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0000"/>
  </numFmts>
  <fonts count="10" x14ac:knownFonts="1">
    <font>
      <sz val="11"/>
      <color theme="1"/>
      <name val="Calibri"/>
      <family val="2"/>
      <charset val="162"/>
      <scheme val="minor"/>
    </font>
    <font>
      <sz val="10"/>
      <name val="Arial Tur"/>
      <charset val="162"/>
    </font>
    <font>
      <sz val="10"/>
      <name val="Arial"/>
      <family val="2"/>
      <charset val="162"/>
    </font>
    <font>
      <sz val="8"/>
      <name val="Arial"/>
      <family val="2"/>
      <charset val="162"/>
    </font>
    <font>
      <b/>
      <sz val="8"/>
      <name val="Arial"/>
      <family val="2"/>
      <charset val="162"/>
    </font>
    <font>
      <b/>
      <sz val="10"/>
      <name val="Arial"/>
      <family val="2"/>
      <charset val="162"/>
    </font>
    <font>
      <sz val="11"/>
      <color theme="1"/>
      <name val="Times New Roman"/>
      <family val="1"/>
      <charset val="162"/>
    </font>
    <font>
      <sz val="11"/>
      <color rgb="FFFF0000"/>
      <name val="Times New Roman"/>
      <family val="1"/>
      <charset val="162"/>
    </font>
    <font>
      <sz val="11"/>
      <name val="Times New Roman"/>
      <family val="1"/>
      <charset val="162"/>
    </font>
    <font>
      <sz val="11"/>
      <color indexed="8"/>
      <name val="Times New Roman"/>
      <family val="1"/>
      <charset val="16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2" fillId="0" borderId="0"/>
  </cellStyleXfs>
  <cellXfs count="34">
    <xf numFmtId="0" fontId="0" fillId="0" borderId="0" xfId="0"/>
    <xf numFmtId="164" fontId="4" fillId="2" borderId="1" xfId="2" applyNumberFormat="1" applyFont="1" applyFill="1" applyBorder="1"/>
    <xf numFmtId="164" fontId="3" fillId="2" borderId="1" xfId="2" applyNumberFormat="1" applyFont="1" applyFill="1" applyBorder="1"/>
    <xf numFmtId="164" fontId="3" fillId="0" borderId="8" xfId="2" applyNumberFormat="1" applyFont="1" applyBorder="1"/>
    <xf numFmtId="164" fontId="4" fillId="0" borderId="8" xfId="2" applyNumberFormat="1" applyFont="1" applyBorder="1" applyAlignment="1">
      <alignment horizontal="center"/>
    </xf>
    <xf numFmtId="0" fontId="8" fillId="0" borderId="2"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164" fontId="5" fillId="0" borderId="3" xfId="2" applyNumberFormat="1" applyFont="1" applyBorder="1" applyAlignment="1">
      <alignment horizontal="center" wrapText="1"/>
    </xf>
    <xf numFmtId="164" fontId="5" fillId="0" borderId="4" xfId="2" applyNumberFormat="1" applyFont="1" applyBorder="1" applyAlignment="1">
      <alignment horizontal="center" wrapText="1"/>
    </xf>
    <xf numFmtId="164" fontId="5" fillId="0" borderId="7" xfId="2" applyNumberFormat="1" applyFont="1" applyBorder="1" applyAlignment="1">
      <alignment horizontal="center" wrapText="1"/>
    </xf>
    <xf numFmtId="165" fontId="6" fillId="0" borderId="2" xfId="0" applyNumberFormat="1" applyFont="1" applyBorder="1" applyAlignment="1">
      <alignment horizontal="left" wrapText="1"/>
    </xf>
    <xf numFmtId="165" fontId="6" fillId="0" borderId="5" xfId="0" applyNumberFormat="1" applyFont="1" applyBorder="1" applyAlignment="1">
      <alignment horizontal="left" wrapText="1"/>
    </xf>
    <xf numFmtId="165" fontId="6" fillId="0" borderId="6" xfId="0" applyNumberFormat="1" applyFont="1" applyBorder="1" applyAlignment="1">
      <alignment horizontal="left" wrapText="1"/>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0" fillId="0" borderId="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5" fontId="6" fillId="0" borderId="2" xfId="0" applyNumberFormat="1" applyFont="1" applyBorder="1" applyAlignment="1">
      <alignment horizontal="left" vertical="center" wrapText="1"/>
    </xf>
    <xf numFmtId="165" fontId="6" fillId="0" borderId="5" xfId="0" applyNumberFormat="1" applyFont="1" applyBorder="1" applyAlignment="1">
      <alignment horizontal="left" vertical="center" wrapText="1"/>
    </xf>
    <xf numFmtId="165" fontId="6" fillId="0" borderId="6" xfId="0" applyNumberFormat="1" applyFont="1" applyBorder="1" applyAlignment="1">
      <alignment horizontal="left" vertical="center" wrapText="1"/>
    </xf>
  </cellXfs>
  <cellStyles count="3">
    <cellStyle name="Normal" xfId="0" builtinId="0"/>
    <cellStyle name="Normal 2" xfId="1"/>
    <cellStyle name="Normal_Sayf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workbookViewId="0">
      <selection activeCell="B5" sqref="B5"/>
    </sheetView>
  </sheetViews>
  <sheetFormatPr defaultRowHeight="15" x14ac:dyDescent="0.25"/>
  <cols>
    <col min="1" max="1" width="28.85546875" bestFit="1" customWidth="1"/>
    <col min="2" max="11" width="7.7109375" customWidth="1"/>
    <col min="12" max="13" width="7.42578125" bestFit="1" customWidth="1"/>
  </cols>
  <sheetData>
    <row r="1" spans="1:13" ht="37.5" customHeight="1" thickBot="1" x14ac:dyDescent="0.3">
      <c r="A1" s="19" t="s">
        <v>31</v>
      </c>
      <c r="B1" s="20"/>
      <c r="C1" s="20"/>
      <c r="D1" s="20"/>
      <c r="E1" s="20"/>
      <c r="F1" s="20"/>
      <c r="G1" s="20"/>
      <c r="H1" s="20"/>
      <c r="I1" s="20"/>
      <c r="J1" s="20"/>
      <c r="K1" s="20"/>
      <c r="L1" s="20"/>
      <c r="M1" s="21"/>
    </row>
    <row r="2" spans="1:13" ht="51.75" customHeight="1" x14ac:dyDescent="0.25">
      <c r="A2" s="3"/>
      <c r="B2" s="4" t="s">
        <v>0</v>
      </c>
      <c r="C2" s="4" t="s">
        <v>1</v>
      </c>
      <c r="D2" s="4" t="s">
        <v>2</v>
      </c>
      <c r="E2" s="4" t="s">
        <v>3</v>
      </c>
      <c r="F2" s="4" t="s">
        <v>4</v>
      </c>
      <c r="G2" s="4" t="s">
        <v>5</v>
      </c>
      <c r="H2" s="4" t="s">
        <v>6</v>
      </c>
      <c r="I2" s="4" t="s">
        <v>7</v>
      </c>
      <c r="J2" s="4" t="s">
        <v>8</v>
      </c>
      <c r="K2" s="4" t="s">
        <v>9</v>
      </c>
      <c r="L2" s="4" t="s">
        <v>10</v>
      </c>
      <c r="M2" s="4" t="s">
        <v>11</v>
      </c>
    </row>
    <row r="3" spans="1:13" ht="17.100000000000001" customHeight="1" x14ac:dyDescent="0.25">
      <c r="A3" s="1" t="s">
        <v>12</v>
      </c>
      <c r="B3" s="2">
        <v>36</v>
      </c>
      <c r="C3" s="2">
        <f t="shared" ref="C3:C9" si="0">B3*2</f>
        <v>72</v>
      </c>
      <c r="D3" s="2">
        <f t="shared" ref="D3" si="1">B3*3</f>
        <v>108</v>
      </c>
      <c r="E3" s="2">
        <f t="shared" ref="E3" si="2">B3*4</f>
        <v>144</v>
      </c>
      <c r="F3" s="2">
        <f t="shared" ref="F3" si="3">B3*5</f>
        <v>180</v>
      </c>
      <c r="G3" s="2">
        <f t="shared" ref="G3" si="4">B3*6</f>
        <v>216</v>
      </c>
      <c r="H3" s="2">
        <f t="shared" ref="H3" si="5">B3*7</f>
        <v>252</v>
      </c>
      <c r="I3" s="2">
        <f t="shared" ref="I3" si="6">B3*8</f>
        <v>288</v>
      </c>
      <c r="J3" s="2">
        <f t="shared" ref="J3" si="7">B3*9</f>
        <v>324</v>
      </c>
      <c r="K3" s="2">
        <f t="shared" ref="K3" si="8">B3*10</f>
        <v>360</v>
      </c>
      <c r="L3" s="2">
        <f t="shared" ref="L3" si="9">B3*11</f>
        <v>396</v>
      </c>
      <c r="M3" s="2">
        <f t="shared" ref="M3" si="10">B3*12</f>
        <v>432</v>
      </c>
    </row>
    <row r="4" spans="1:13" ht="17.100000000000001" customHeight="1" x14ac:dyDescent="0.25">
      <c r="A4" s="1" t="s">
        <v>22</v>
      </c>
      <c r="B4" s="2">
        <v>26</v>
      </c>
      <c r="C4" s="2">
        <f t="shared" ref="C4" si="11">B4*2</f>
        <v>52</v>
      </c>
      <c r="D4" s="2">
        <f t="shared" ref="D4" si="12">B4*3</f>
        <v>78</v>
      </c>
      <c r="E4" s="2">
        <f t="shared" ref="E4" si="13">B4*4</f>
        <v>104</v>
      </c>
      <c r="F4" s="2">
        <f t="shared" ref="F4" si="14">B4*5</f>
        <v>130</v>
      </c>
      <c r="G4" s="2">
        <f t="shared" ref="G4" si="15">B4*6</f>
        <v>156</v>
      </c>
      <c r="H4" s="2">
        <f t="shared" ref="H4" si="16">B4*7</f>
        <v>182</v>
      </c>
      <c r="I4" s="2">
        <f t="shared" ref="I4" si="17">B4*8</f>
        <v>208</v>
      </c>
      <c r="J4" s="2">
        <f t="shared" ref="J4" si="18">B4*9</f>
        <v>234</v>
      </c>
      <c r="K4" s="2">
        <f t="shared" ref="K4" si="19">B4*10</f>
        <v>260</v>
      </c>
      <c r="L4" s="2">
        <f t="shared" ref="L4" si="20">B4*11</f>
        <v>286</v>
      </c>
      <c r="M4" s="2">
        <f t="shared" ref="M4" si="21">B4*12</f>
        <v>312</v>
      </c>
    </row>
    <row r="5" spans="1:13" ht="17.100000000000001" customHeight="1" x14ac:dyDescent="0.25">
      <c r="A5" s="1" t="s">
        <v>13</v>
      </c>
      <c r="B5" s="2">
        <v>26</v>
      </c>
      <c r="C5" s="2">
        <f t="shared" si="0"/>
        <v>52</v>
      </c>
      <c r="D5" s="2">
        <f t="shared" ref="D5:D7" si="22">B5*3</f>
        <v>78</v>
      </c>
      <c r="E5" s="2">
        <f t="shared" ref="E5:E7" si="23">B5*4</f>
        <v>104</v>
      </c>
      <c r="F5" s="2">
        <f t="shared" ref="F5:F7" si="24">B5*5</f>
        <v>130</v>
      </c>
      <c r="G5" s="2">
        <f t="shared" ref="G5:G7" si="25">B5*6</f>
        <v>156</v>
      </c>
      <c r="H5" s="2">
        <f t="shared" ref="H5:H7" si="26">B5*7</f>
        <v>182</v>
      </c>
      <c r="I5" s="2">
        <f t="shared" ref="I5:I7" si="27">B5*8</f>
        <v>208</v>
      </c>
      <c r="J5" s="2">
        <f t="shared" ref="J5:J7" si="28">B5*9</f>
        <v>234</v>
      </c>
      <c r="K5" s="2">
        <f t="shared" ref="K5:K7" si="29">B5*10</f>
        <v>260</v>
      </c>
      <c r="L5" s="2">
        <f t="shared" ref="L5:L7" si="30">B5*11</f>
        <v>286</v>
      </c>
      <c r="M5" s="2">
        <f t="shared" ref="M5:M7" si="31">B5*12</f>
        <v>312</v>
      </c>
    </row>
    <row r="6" spans="1:13" ht="17.100000000000001" customHeight="1" x14ac:dyDescent="0.25">
      <c r="A6" s="1" t="s">
        <v>16</v>
      </c>
      <c r="B6" s="2">
        <v>18</v>
      </c>
      <c r="C6" s="2">
        <f t="shared" si="0"/>
        <v>36</v>
      </c>
      <c r="D6" s="2">
        <f t="shared" si="22"/>
        <v>54</v>
      </c>
      <c r="E6" s="2">
        <f t="shared" si="23"/>
        <v>72</v>
      </c>
      <c r="F6" s="2">
        <f t="shared" si="24"/>
        <v>90</v>
      </c>
      <c r="G6" s="2">
        <f t="shared" si="25"/>
        <v>108</v>
      </c>
      <c r="H6" s="2">
        <f t="shared" si="26"/>
        <v>126</v>
      </c>
      <c r="I6" s="2">
        <f t="shared" si="27"/>
        <v>144</v>
      </c>
      <c r="J6" s="2">
        <f t="shared" si="28"/>
        <v>162</v>
      </c>
      <c r="K6" s="2">
        <f t="shared" si="29"/>
        <v>180</v>
      </c>
      <c r="L6" s="2">
        <f t="shared" si="30"/>
        <v>198</v>
      </c>
      <c r="M6" s="2">
        <f t="shared" si="31"/>
        <v>216</v>
      </c>
    </row>
    <row r="7" spans="1:13" ht="17.100000000000001" customHeight="1" x14ac:dyDescent="0.25">
      <c r="A7" s="1" t="s">
        <v>14</v>
      </c>
      <c r="B7" s="2">
        <v>20</v>
      </c>
      <c r="C7" s="2">
        <f t="shared" si="0"/>
        <v>40</v>
      </c>
      <c r="D7" s="2">
        <f t="shared" si="22"/>
        <v>60</v>
      </c>
      <c r="E7" s="2">
        <f t="shared" si="23"/>
        <v>80</v>
      </c>
      <c r="F7" s="2">
        <f t="shared" si="24"/>
        <v>100</v>
      </c>
      <c r="G7" s="2">
        <f t="shared" si="25"/>
        <v>120</v>
      </c>
      <c r="H7" s="2">
        <f t="shared" si="26"/>
        <v>140</v>
      </c>
      <c r="I7" s="2">
        <f t="shared" si="27"/>
        <v>160</v>
      </c>
      <c r="J7" s="2">
        <f t="shared" si="28"/>
        <v>180</v>
      </c>
      <c r="K7" s="2">
        <f t="shared" si="29"/>
        <v>200</v>
      </c>
      <c r="L7" s="2">
        <f t="shared" si="30"/>
        <v>220</v>
      </c>
      <c r="M7" s="2">
        <f t="shared" si="31"/>
        <v>240</v>
      </c>
    </row>
    <row r="8" spans="1:13" ht="17.100000000000001" customHeight="1" x14ac:dyDescent="0.25">
      <c r="A8" s="1"/>
      <c r="B8" s="2"/>
      <c r="C8" s="2"/>
      <c r="D8" s="2"/>
      <c r="E8" s="2"/>
      <c r="F8" s="2"/>
      <c r="G8" s="2"/>
      <c r="H8" s="2"/>
      <c r="I8" s="2"/>
      <c r="J8" s="2"/>
      <c r="K8" s="2"/>
      <c r="L8" s="2"/>
      <c r="M8" s="2"/>
    </row>
    <row r="9" spans="1:13" ht="17.100000000000001" customHeight="1" x14ac:dyDescent="0.25">
      <c r="A9" s="1" t="s">
        <v>15</v>
      </c>
      <c r="B9" s="2">
        <v>23</v>
      </c>
      <c r="C9" s="2">
        <f t="shared" si="0"/>
        <v>46</v>
      </c>
      <c r="D9" s="2">
        <f t="shared" ref="D9" si="32">B9*3</f>
        <v>69</v>
      </c>
      <c r="E9" s="2">
        <f t="shared" ref="E9" si="33">B9*4</f>
        <v>92</v>
      </c>
      <c r="F9" s="2">
        <f>B9*5</f>
        <v>115</v>
      </c>
      <c r="G9" s="2">
        <f>B9*6</f>
        <v>138</v>
      </c>
      <c r="H9" s="2">
        <f>B9*7</f>
        <v>161</v>
      </c>
      <c r="I9" s="2">
        <f>B9*8</f>
        <v>184</v>
      </c>
      <c r="J9" s="2">
        <f>B9*9</f>
        <v>207</v>
      </c>
      <c r="K9" s="2">
        <f>B9*10</f>
        <v>230</v>
      </c>
      <c r="L9" s="2">
        <f>B9*11</f>
        <v>253</v>
      </c>
      <c r="M9" s="2">
        <f>B9*12</f>
        <v>276</v>
      </c>
    </row>
    <row r="10" spans="1:13" ht="16.5" customHeight="1" x14ac:dyDescent="0.25">
      <c r="A10" s="28"/>
      <c r="B10" s="29"/>
      <c r="C10" s="29"/>
      <c r="D10" s="29"/>
      <c r="E10" s="29"/>
      <c r="F10" s="29"/>
      <c r="G10" s="29"/>
      <c r="H10" s="29"/>
      <c r="I10" s="29"/>
      <c r="J10" s="29"/>
      <c r="K10" s="29"/>
      <c r="L10" s="29"/>
      <c r="M10" s="30"/>
    </row>
    <row r="11" spans="1:13" ht="99.75" customHeight="1" x14ac:dyDescent="0.25">
      <c r="A11" s="22" t="s">
        <v>32</v>
      </c>
      <c r="B11" s="23"/>
      <c r="C11" s="23"/>
      <c r="D11" s="23"/>
      <c r="E11" s="23"/>
      <c r="F11" s="23"/>
      <c r="G11" s="23"/>
      <c r="H11" s="23"/>
      <c r="I11" s="23"/>
      <c r="J11" s="23"/>
      <c r="K11" s="23"/>
      <c r="L11" s="23"/>
      <c r="M11" s="24"/>
    </row>
    <row r="12" spans="1:13" ht="74.25" customHeight="1" x14ac:dyDescent="0.25">
      <c r="A12" s="5" t="s">
        <v>27</v>
      </c>
      <c r="B12" s="11"/>
      <c r="C12" s="11"/>
      <c r="D12" s="11"/>
      <c r="E12" s="11"/>
      <c r="F12" s="11"/>
      <c r="G12" s="11"/>
      <c r="H12" s="11"/>
      <c r="I12" s="11"/>
      <c r="J12" s="11"/>
      <c r="K12" s="11"/>
      <c r="L12" s="11"/>
      <c r="M12" s="12"/>
    </row>
    <row r="13" spans="1:13" ht="30" customHeight="1" x14ac:dyDescent="0.25">
      <c r="A13" s="16" t="s">
        <v>24</v>
      </c>
      <c r="B13" s="26"/>
      <c r="C13" s="26"/>
      <c r="D13" s="26"/>
      <c r="E13" s="26"/>
      <c r="F13" s="26"/>
      <c r="G13" s="26"/>
      <c r="H13" s="26"/>
      <c r="I13" s="26"/>
      <c r="J13" s="26"/>
      <c r="K13" s="26"/>
      <c r="L13" s="26"/>
      <c r="M13" s="27"/>
    </row>
    <row r="14" spans="1:13" ht="34.5" customHeight="1" x14ac:dyDescent="0.25">
      <c r="A14" s="31" t="s">
        <v>30</v>
      </c>
      <c r="B14" s="32"/>
      <c r="C14" s="32"/>
      <c r="D14" s="32"/>
      <c r="E14" s="32"/>
      <c r="F14" s="32"/>
      <c r="G14" s="32"/>
      <c r="H14" s="32"/>
      <c r="I14" s="32"/>
      <c r="J14" s="32"/>
      <c r="K14" s="32"/>
      <c r="L14" s="32"/>
      <c r="M14" s="33"/>
    </row>
    <row r="15" spans="1:13" ht="18.75" customHeight="1" x14ac:dyDescent="0.25">
      <c r="A15" s="25" t="s">
        <v>23</v>
      </c>
      <c r="B15" s="26"/>
      <c r="C15" s="26"/>
      <c r="D15" s="26"/>
      <c r="E15" s="26"/>
      <c r="F15" s="26"/>
      <c r="G15" s="26"/>
      <c r="H15" s="26"/>
      <c r="I15" s="26"/>
      <c r="J15" s="26"/>
      <c r="K15" s="26"/>
      <c r="L15" s="26"/>
      <c r="M15" s="27"/>
    </row>
    <row r="16" spans="1:13" ht="37.5" customHeight="1" x14ac:dyDescent="0.25">
      <c r="A16" s="16" t="s">
        <v>17</v>
      </c>
      <c r="B16" s="17"/>
      <c r="C16" s="17"/>
      <c r="D16" s="17"/>
      <c r="E16" s="17"/>
      <c r="F16" s="17"/>
      <c r="G16" s="17"/>
      <c r="H16" s="17"/>
      <c r="I16" s="17"/>
      <c r="J16" s="17"/>
      <c r="K16" s="17"/>
      <c r="L16" s="17"/>
      <c r="M16" s="18"/>
    </row>
    <row r="17" spans="1:13" ht="37.5" customHeight="1" x14ac:dyDescent="0.25">
      <c r="A17" s="5" t="s">
        <v>19</v>
      </c>
      <c r="B17" s="6"/>
      <c r="C17" s="6"/>
      <c r="D17" s="6"/>
      <c r="E17" s="6"/>
      <c r="F17" s="6"/>
      <c r="G17" s="6"/>
      <c r="H17" s="6"/>
      <c r="I17" s="6"/>
      <c r="J17" s="6"/>
      <c r="K17" s="6"/>
      <c r="L17" s="6"/>
      <c r="M17" s="7"/>
    </row>
    <row r="18" spans="1:13" ht="30.75" customHeight="1" x14ac:dyDescent="0.25">
      <c r="A18" s="5" t="s">
        <v>20</v>
      </c>
      <c r="B18" s="11"/>
      <c r="C18" s="11"/>
      <c r="D18" s="11"/>
      <c r="E18" s="11"/>
      <c r="F18" s="11"/>
      <c r="G18" s="11"/>
      <c r="H18" s="11"/>
      <c r="I18" s="11"/>
      <c r="J18" s="11"/>
      <c r="K18" s="11"/>
      <c r="L18" s="11"/>
      <c r="M18" s="12"/>
    </row>
    <row r="19" spans="1:13" ht="45" customHeight="1" x14ac:dyDescent="0.25">
      <c r="A19" s="8" t="s">
        <v>28</v>
      </c>
      <c r="B19" s="9"/>
      <c r="C19" s="9"/>
      <c r="D19" s="9"/>
      <c r="E19" s="9"/>
      <c r="F19" s="9"/>
      <c r="G19" s="9"/>
      <c r="H19" s="9"/>
      <c r="I19" s="9"/>
      <c r="J19" s="9"/>
      <c r="K19" s="9"/>
      <c r="L19" s="9"/>
      <c r="M19" s="10"/>
    </row>
    <row r="20" spans="1:13" ht="33" customHeight="1" x14ac:dyDescent="0.25">
      <c r="A20" s="5" t="s">
        <v>29</v>
      </c>
      <c r="B20" s="11"/>
      <c r="C20" s="11"/>
      <c r="D20" s="11"/>
      <c r="E20" s="11"/>
      <c r="F20" s="11"/>
      <c r="G20" s="11"/>
      <c r="H20" s="11"/>
      <c r="I20" s="11"/>
      <c r="J20" s="11"/>
      <c r="K20" s="11"/>
      <c r="L20" s="11"/>
      <c r="M20" s="12"/>
    </row>
    <row r="21" spans="1:13" ht="24" customHeight="1" x14ac:dyDescent="0.25">
      <c r="A21" s="5" t="s">
        <v>21</v>
      </c>
      <c r="B21" s="11"/>
      <c r="C21" s="11"/>
      <c r="D21" s="11"/>
      <c r="E21" s="11"/>
      <c r="F21" s="11"/>
      <c r="G21" s="11"/>
      <c r="H21" s="11"/>
      <c r="I21" s="11"/>
      <c r="J21" s="11"/>
      <c r="K21" s="11"/>
      <c r="L21" s="11"/>
      <c r="M21" s="12"/>
    </row>
    <row r="22" spans="1:13" ht="32.25" customHeight="1" x14ac:dyDescent="0.25">
      <c r="A22" s="5" t="s">
        <v>26</v>
      </c>
      <c r="B22" s="11"/>
      <c r="C22" s="11"/>
      <c r="D22" s="11"/>
      <c r="E22" s="11"/>
      <c r="F22" s="11"/>
      <c r="G22" s="11"/>
      <c r="H22" s="11"/>
      <c r="I22" s="11"/>
      <c r="J22" s="11"/>
      <c r="K22" s="11"/>
      <c r="L22" s="11"/>
      <c r="M22" s="12"/>
    </row>
    <row r="23" spans="1:13" ht="35.25" customHeight="1" x14ac:dyDescent="0.25">
      <c r="A23" s="13" t="s">
        <v>25</v>
      </c>
      <c r="B23" s="14"/>
      <c r="C23" s="14"/>
      <c r="D23" s="14"/>
      <c r="E23" s="14"/>
      <c r="F23" s="14"/>
      <c r="G23" s="14"/>
      <c r="H23" s="14"/>
      <c r="I23" s="14"/>
      <c r="J23" s="14"/>
      <c r="K23" s="14"/>
      <c r="L23" s="14"/>
      <c r="M23" s="15"/>
    </row>
    <row r="24" spans="1:13" ht="18.75" customHeight="1" x14ac:dyDescent="0.25">
      <c r="A24" s="5" t="s">
        <v>18</v>
      </c>
      <c r="B24" s="11"/>
      <c r="C24" s="11"/>
      <c r="D24" s="11"/>
      <c r="E24" s="11"/>
      <c r="F24" s="11"/>
      <c r="G24" s="11"/>
      <c r="H24" s="11"/>
      <c r="I24" s="11"/>
      <c r="J24" s="11"/>
      <c r="K24" s="11"/>
      <c r="L24" s="11"/>
      <c r="M24" s="12"/>
    </row>
  </sheetData>
  <mergeCells count="16">
    <mergeCell ref="A16:M16"/>
    <mergeCell ref="A1:M1"/>
    <mergeCell ref="A11:M11"/>
    <mergeCell ref="A15:M15"/>
    <mergeCell ref="A10:M10"/>
    <mergeCell ref="A14:M14"/>
    <mergeCell ref="A13:M13"/>
    <mergeCell ref="A12:M12"/>
    <mergeCell ref="A17:M17"/>
    <mergeCell ref="A19:M19"/>
    <mergeCell ref="A18:M18"/>
    <mergeCell ref="A24:M24"/>
    <mergeCell ref="A22:M22"/>
    <mergeCell ref="A20:M20"/>
    <mergeCell ref="A23:M23"/>
    <mergeCell ref="A21:M21"/>
  </mergeCells>
  <pageMargins left="0.98425196850393704" right="0.98425196850393704"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dc:creator>
  <cp:lastModifiedBy>Sau</cp:lastModifiedBy>
  <cp:lastPrinted>2019-05-22T13:51:50Z</cp:lastPrinted>
  <dcterms:created xsi:type="dcterms:W3CDTF">2015-11-12T09:00:39Z</dcterms:created>
  <dcterms:modified xsi:type="dcterms:W3CDTF">2019-05-24T07:33:48Z</dcterms:modified>
</cp:coreProperties>
</file>